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<sst xmlns="http://schemas.openxmlformats.org/spreadsheetml/2006/main" count="50" uniqueCount="50">
  <si>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</si>
  <si>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RSG010</t>
  </si>
  <si>
    <t xml:space="preserve">m²</t>
  </si>
  <si>
    <t xml:space="preserve">Enrajolat de rajoles ceràmiques col·locades amb adhesiu.</t>
  </si>
  <si>
    <r>
      <rPr>
        <sz val="8.25"/>
        <color rgb="FF000000"/>
        <rFont val="Arial"/>
        <family val="2"/>
      </rPr>
      <t xml:space="preserve">Enrajolat de rajoles ceràmiques de </t>
    </r>
    <r>
      <rPr>
        <b/>
        <sz val="8.25"/>
        <color rgb="FF000000"/>
        <rFont val="Arial"/>
        <family val="2"/>
      </rPr>
      <t xml:space="preserve">gres esmaltat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25x25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8 €/m²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capacitat d'absorció d'aigua E&lt;3%, grup BIb, resistència al lliscament Rd&lt;=15, classe 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rebudes amb adhesiu de ciment d'ús exclusiu per a interiors, Ci sense cap característica addicional, color gris i rejuntades amb beurada de ciment blanc, L, BL-V 22,5, per a junta mínima (entre 1,5 i 3 mm), acolorida amb la mateixa tonalitat de les peces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</si>
  <si>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</si>
  <si>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</si>
  <si>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</si>
  <si>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</si>
  <si>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</si>
  <si>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</si>
  <si>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</si>
  <si>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mt09mcr021a</t>
  </si>
  <si>
    <t xml:space="preserve">kg</t>
  </si>
  <si>
    <t xml:space="preserve">Adhesiu de ciment d'ús exclusiu per a interiors, Ci, color gris.</t>
  </si>
  <si>
    <t xml:space="preserve">mt18bde020af800</t>
  </si>
  <si>
    <t xml:space="preserve">m²</t>
  </si>
  <si>
    <t xml:space="preserve">Rajola ceràmica de gres esmaltat, 25x25 cm, 8,00€/m², capacitat d'absorció d'aigua E&lt;3%, grup BIb, segons UNE-EN 14411, resistència al lliscament Rd&lt;=15 segons UNE-ENV 12633, lliscabilitat classe 0 segons CTE.</t>
  </si>
  <si>
    <t xml:space="preserve">mt08cem040a</t>
  </si>
  <si>
    <t xml:space="preserve">kg</t>
  </si>
  <si>
    <t xml:space="preserve">Ciment blanc BL-22,5 X, per pavimentació, en sacs, segons UNE 80305.</t>
  </si>
  <si>
    <t xml:space="preserve">mt09lec010b</t>
  </si>
  <si>
    <t xml:space="preserve">m³</t>
  </si>
  <si>
    <t xml:space="preserve">Beurada de ciment blanc BL 22,5 X.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</si>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</sst>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5" customWidth="1"/>
    <col min="2" max="2" width="5.95" customWidth="1"/>
    <col min="3" max="3" width="0.68" customWidth="1"/>
    <col min="4" max="4" width="19.55" customWidth="1"/>
    <col min="5" max="5" width="27.03" customWidth="1"/>
    <col min="6" max="6" width="7.65" customWidth="1"/>
    <col min="7" max="7" width="1.19" customWidth="1"/>
    <col min="8" max="8" width="5.10" customWidth="1"/>
    <col min="9" max="9" width="5.61" customWidth="1"/>
    <col min="10" max="10" width="2.04" customWidth="1"/>
    <col min="11" max="11" width="6.29" customWidth="1"/>
    <col min="12" max="12" width="4.93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2"/>
      <c r="J8" s="12"/>
      <c r="K8" s="11"/>
      <c r="L8" s="11"/>
      <c r="M8" s="11"/>
    </row>
    <row r="9" spans="1:13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"/>
      <c r="H9" s="14">
        <v>3.000000</v>
      </c>
      <c r="I9" s="14"/>
      <c r="J9" s="14"/>
      <c r="K9" s="15">
        <v>0.220000</v>
      </c>
      <c r="L9" s="15"/>
      <c r="M9" s="15">
        <f ca="1">ROUND(INDIRECT(ADDRESS(ROW()+(0), COLUMN()+(-5), 1))*INDIRECT(ADDRESS(ROW()+(0), COLUMN()+(-2), 1)), 2)</f>
        <v>0.660000</v>
      </c>
    </row>
    <row r="10" spans="1:13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"/>
      <c r="H10" s="14">
        <v>1.050000</v>
      </c>
      <c r="I10" s="14"/>
      <c r="J10" s="14"/>
      <c r="K10" s="15">
        <v>8.000000</v>
      </c>
      <c r="L10" s="15"/>
      <c r="M10" s="15">
        <f ca="1">ROUND(INDIRECT(ADDRESS(ROW()+(0), COLUMN()+(-5), 1))*INDIRECT(ADDRESS(ROW()+(0), COLUMN()+(-2), 1)), 2)</f>
        <v>8.400000</v>
      </c>
    </row>
    <row r="11" spans="1:13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"/>
      <c r="H11" s="14">
        <v>1.000000</v>
      </c>
      <c r="I11" s="14"/>
      <c r="J11" s="14"/>
      <c r="K11" s="15">
        <v>0.140000</v>
      </c>
      <c r="L11" s="15"/>
      <c r="M11" s="15">
        <f ca="1">ROUND(INDIRECT(ADDRESS(ROW()+(0), COLUMN()+(-5), 1))*INDIRECT(ADDRESS(ROW()+(0), COLUMN()+(-2), 1)), 2)</f>
        <v>0.140000</v>
      </c>
    </row>
    <row r="12" spans="1:13" ht="13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"/>
      <c r="H12" s="16">
        <v>0.001000</v>
      </c>
      <c r="I12" s="16"/>
      <c r="J12" s="16"/>
      <c r="K12" s="17">
        <v>157.000000</v>
      </c>
      <c r="L12" s="17"/>
      <c r="M12" s="17">
        <f ca="1">ROUND(INDIRECT(ADDRESS(ROW()+(0), COLUMN()+(-5), 1))*INDIRECT(ADDRESS(ROW()+(0), COLUMN()+(-2), 1)), 2)</f>
        <v>0.160000</v>
      </c>
    </row>
    <row r="13" spans="1:13" ht="13.5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12"/>
      <c r="L13" s="12"/>
      <c r="M13" s="20">
        <f ca="1">ROUND(SUM(INDIRECT(ADDRESS(ROW()+(-1), COLUMN()+(0), 1)),INDIRECT(ADDRESS(ROW()+(-2), COLUMN()+(0), 1)),INDIRECT(ADDRESS(ROW()+(-3), COLUMN()+(0), 1)),INDIRECT(ADDRESS(ROW()+(-4), COLUMN()+(0), 1))), 2)</f>
        <v>9.360000</v>
      </c>
    </row>
    <row r="14" spans="1:13" ht="13.50" thickBot="1" customHeight="1">
      <c r="A14" s="18">
        <v>2.000000</v>
      </c>
      <c r="B14" s="18"/>
      <c r="C14" s="18"/>
      <c r="D14" s="21" t="s">
        <v>25</v>
      </c>
      <c r="E14" s="21"/>
      <c r="F14" s="21"/>
      <c r="G14" s="21"/>
      <c r="H14" s="21"/>
      <c r="I14" s="21"/>
      <c r="J14" s="21"/>
      <c r="K14" s="18"/>
      <c r="L14" s="18"/>
      <c r="M14" s="18"/>
    </row>
    <row r="15" spans="1:13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"/>
      <c r="G15" s="1"/>
      <c r="H15" s="14">
        <v>0.478000</v>
      </c>
      <c r="I15" s="14"/>
      <c r="J15" s="14"/>
      <c r="K15" s="15">
        <v>23.300000</v>
      </c>
      <c r="L15" s="15"/>
      <c r="M15" s="15">
        <f ca="1">ROUND(INDIRECT(ADDRESS(ROW()+(0), COLUMN()+(-5), 1))*INDIRECT(ADDRESS(ROW()+(0), COLUMN()+(-2), 1)), 2)</f>
        <v>11.140000</v>
      </c>
    </row>
    <row r="16" spans="1:13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"/>
      <c r="G16" s="1"/>
      <c r="H16" s="16">
        <v>0.239000</v>
      </c>
      <c r="I16" s="16"/>
      <c r="J16" s="16"/>
      <c r="K16" s="17">
        <v>20.680000</v>
      </c>
      <c r="L16" s="17"/>
      <c r="M16" s="17">
        <f ca="1">ROUND(INDIRECT(ADDRESS(ROW()+(0), COLUMN()+(-5), 1))*INDIRECT(ADDRESS(ROW()+(0), COLUMN()+(-2), 1)), 2)</f>
        <v>4.940000</v>
      </c>
    </row>
    <row r="17" spans="1:13" ht="13.50" thickBot="1" customHeight="1">
      <c r="A17" s="18"/>
      <c r="B17" s="18"/>
      <c r="C17" s="18"/>
      <c r="D17" s="18"/>
      <c r="E17" s="18"/>
      <c r="F17" s="18"/>
      <c r="G17" s="18"/>
      <c r="H17" s="12" t="s">
        <v>32</v>
      </c>
      <c r="I17" s="12"/>
      <c r="J17" s="12"/>
      <c r="K17" s="12"/>
      <c r="L17" s="12"/>
      <c r="M17" s="20">
        <f ca="1">ROUND(SUM(INDIRECT(ADDRESS(ROW()+(-1), COLUMN()+(0), 1)),INDIRECT(ADDRESS(ROW()+(-2), COLUMN()+(0), 1))), 2)</f>
        <v>16.080000</v>
      </c>
    </row>
    <row r="18" spans="1:13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3.50" thickBot="1" customHeight="1">
      <c r="A19" s="22"/>
      <c r="B19" s="23" t="s">
        <v>34</v>
      </c>
      <c r="C19" s="23"/>
      <c r="D19" s="22" t="s">
        <v>35</v>
      </c>
      <c r="E19" s="22"/>
      <c r="F19" s="22"/>
      <c r="G19" s="22"/>
      <c r="H19" s="16">
        <v>2.000000</v>
      </c>
      <c r="I19" s="16"/>
      <c r="J19" s="16"/>
      <c r="K19" s="17">
        <f ca="1">ROUND(SUM(INDIRECT(ADDRESS(ROW()+(-2), COLUMN()+(2), 1)),INDIRECT(ADDRESS(ROW()+(-6), COLUMN()+(2), 1))), 2)</f>
        <v>25.440000</v>
      </c>
      <c r="L19" s="17"/>
      <c r="M19" s="17">
        <f ca="1">ROUND(INDIRECT(ADDRESS(ROW()+(0), COLUMN()+(-5), 1))*INDIRECT(ADDRESS(ROW()+(0), COLUMN()+(-2), 1))/100, 2)</f>
        <v>0.510000</v>
      </c>
    </row>
    <row r="20" spans="1:13" ht="13.50" thickBot="1" customHeight="1">
      <c r="A20" s="6" t="s">
        <v>36</v>
      </c>
      <c r="B20" s="7"/>
      <c r="C20" s="7"/>
      <c r="D20" s="8"/>
      <c r="E20" s="8"/>
      <c r="F20" s="8"/>
      <c r="G20" s="8"/>
      <c r="H20" s="24" t="s">
        <v>37</v>
      </c>
      <c r="I20" s="24"/>
      <c r="J20" s="24"/>
      <c r="K20" s="25"/>
      <c r="L20" s="25"/>
      <c r="M20" s="26">
        <f ca="1">ROUND(SUM(INDIRECT(ADDRESS(ROW()+(-1), COLUMN()+(0), 1)),INDIRECT(ADDRESS(ROW()+(-3), COLUMN()+(0), 1)),INDIRECT(ADDRESS(ROW()+(-7), COLUMN()+(0), 1))), 2)</f>
        <v>25.950000</v>
      </c>
    </row>
    <row r="23" spans="1:13" ht="13.50" thickBot="1" customHeight="1">
      <c r="A23" s="27" t="s">
        <v>38</v>
      </c>
      <c r="B23" s="27"/>
      <c r="C23" s="27"/>
      <c r="D23" s="27"/>
      <c r="E23" s="27"/>
      <c r="F23" s="27"/>
      <c r="G23" s="27" t="s">
        <v>39</v>
      </c>
      <c r="H23" s="27"/>
      <c r="I23" s="27"/>
      <c r="J23" s="27" t="s">
        <v>40</v>
      </c>
      <c r="K23" s="27"/>
      <c r="L23" s="27"/>
      <c r="M23" s="27" t="s">
        <v>41</v>
      </c>
    </row>
    <row r="24" spans="1:13" ht="13.50" thickBot="1" customHeight="1">
      <c r="A24" s="28" t="s">
        <v>42</v>
      </c>
      <c r="B24" s="28"/>
      <c r="C24" s="28"/>
      <c r="D24" s="28"/>
      <c r="E24" s="28"/>
      <c r="F24" s="28"/>
      <c r="G24" s="29">
        <v>142013.000000</v>
      </c>
      <c r="H24" s="29"/>
      <c r="I24" s="29"/>
      <c r="J24" s="29">
        <v>172013.000000</v>
      </c>
      <c r="K24" s="29"/>
      <c r="L24" s="29"/>
      <c r="M24" s="29">
        <v>3.000000</v>
      </c>
    </row>
    <row r="25" spans="1:13" ht="24.00" thickBot="1" customHeight="1">
      <c r="A25" s="30" t="s">
        <v>43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3.50" thickBot="1" customHeight="1">
      <c r="A26" s="28" t="s">
        <v>44</v>
      </c>
      <c r="B26" s="28"/>
      <c r="C26" s="28"/>
      <c r="D26" s="28"/>
      <c r="E26" s="28"/>
      <c r="F26" s="28"/>
      <c r="G26" s="29">
        <v>172013.000000</v>
      </c>
      <c r="H26" s="29"/>
      <c r="I26" s="29"/>
      <c r="J26" s="29">
        <v>172014.000000</v>
      </c>
      <c r="K26" s="29"/>
      <c r="L26" s="29"/>
      <c r="M26" s="29" t="s">
        <v>45</v>
      </c>
    </row>
    <row r="27" spans="1:13" ht="24.00" thickBot="1" customHeight="1">
      <c r="A27" s="30" t="s">
        <v>46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72">
    <mergeCell ref="A1:M1"/>
    <mergeCell ref="A3:B3"/>
    <mergeCell ref="C3:D3"/>
    <mergeCell ref="F3:H3"/>
    <mergeCell ref="I3:K3"/>
    <mergeCell ref="L3:M3"/>
    <mergeCell ref="A4:M4"/>
    <mergeCell ref="B7:C7"/>
    <mergeCell ref="D7:G7"/>
    <mergeCell ref="H7:J7"/>
    <mergeCell ref="K7:L7"/>
    <mergeCell ref="B8:C8"/>
    <mergeCell ref="D8:J8"/>
    <mergeCell ref="K8:L8"/>
    <mergeCell ref="B9:C9"/>
    <mergeCell ref="D9:G9"/>
    <mergeCell ref="H9:J9"/>
    <mergeCell ref="K9:L9"/>
    <mergeCell ref="B10:C10"/>
    <mergeCell ref="D10:G10"/>
    <mergeCell ref="H10:J10"/>
    <mergeCell ref="K10:L10"/>
    <mergeCell ref="B11:C11"/>
    <mergeCell ref="D11:G11"/>
    <mergeCell ref="H11:J11"/>
    <mergeCell ref="K11:L11"/>
    <mergeCell ref="B12:C12"/>
    <mergeCell ref="D12:G12"/>
    <mergeCell ref="H12:J12"/>
    <mergeCell ref="K12:L12"/>
    <mergeCell ref="B13:C13"/>
    <mergeCell ref="D13:G13"/>
    <mergeCell ref="H13:L13"/>
    <mergeCell ref="B14:C14"/>
    <mergeCell ref="D14:J14"/>
    <mergeCell ref="K14:L14"/>
    <mergeCell ref="B15:C15"/>
    <mergeCell ref="D15:G15"/>
    <mergeCell ref="H15:J15"/>
    <mergeCell ref="K15:L15"/>
    <mergeCell ref="B16:C16"/>
    <mergeCell ref="D16:G16"/>
    <mergeCell ref="H16:J16"/>
    <mergeCell ref="K16:L16"/>
    <mergeCell ref="B17:C17"/>
    <mergeCell ref="D17:G17"/>
    <mergeCell ref="H17:L17"/>
    <mergeCell ref="B18:C18"/>
    <mergeCell ref="D18:J18"/>
    <mergeCell ref="K18:L18"/>
    <mergeCell ref="B19:C19"/>
    <mergeCell ref="D19:G19"/>
    <mergeCell ref="H19:J19"/>
    <mergeCell ref="K19:L19"/>
    <mergeCell ref="A20:G20"/>
    <mergeCell ref="H20:L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